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lenartagnes\Desktop\"/>
    </mc:Choice>
  </mc:AlternateContent>
  <xr:revisionPtr revIDLastSave="0" documentId="8_{79A8870C-0C23-4560-95BF-1A4BEF22ED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unka1" sheetId="1" r:id="rId1"/>
    <sheet name="Munka2" sheetId="2" r:id="rId2"/>
    <sheet name="Munka3" sheetId="3" r:id="rId3"/>
  </sheets>
  <externalReferences>
    <externalReference r:id="rId4"/>
  </externalReferences>
  <definedNames>
    <definedName name="Oktatók">[1]Oktatók!$D$7:$D$500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H16" i="1"/>
  <c r="H34" i="1"/>
  <c r="H33" i="1"/>
  <c r="H32" i="1" l="1"/>
  <c r="H35" i="1" s="1"/>
  <c r="H38" i="1"/>
  <c r="G28" i="1"/>
  <c r="F28" i="1"/>
  <c r="E27" i="1"/>
  <c r="E13" i="1"/>
  <c r="E24" i="1"/>
  <c r="E19" i="1"/>
  <c r="E20" i="1"/>
  <c r="E21" i="1"/>
  <c r="E22" i="1"/>
  <c r="E17" i="1"/>
  <c r="E28" i="1" s="1"/>
  <c r="E15" i="1"/>
  <c r="E11" i="1"/>
  <c r="E18" i="1"/>
  <c r="E6" i="1"/>
  <c r="E7" i="1"/>
  <c r="E8" i="1"/>
  <c r="E9" i="1"/>
  <c r="E5" i="1"/>
  <c r="H39" i="1"/>
  <c r="H37" i="1"/>
  <c r="F34" i="1"/>
  <c r="G34" i="1"/>
  <c r="E16" i="1" l="1"/>
  <c r="E37" i="1"/>
  <c r="E38" i="1"/>
  <c r="E34" i="1"/>
  <c r="F16" i="1" l="1"/>
  <c r="G16" i="1"/>
  <c r="G32" i="1" s="1"/>
  <c r="G35" i="1" s="1"/>
  <c r="H41" i="1"/>
  <c r="F32" i="1" l="1"/>
  <c r="F35" i="1" s="1"/>
  <c r="E32" i="1"/>
  <c r="E35" i="1" l="1"/>
  <c r="H40" i="1"/>
</calcChain>
</file>

<file path=xl/sharedStrings.xml><?xml version="1.0" encoding="utf-8"?>
<sst xmlns="http://schemas.openxmlformats.org/spreadsheetml/2006/main" count="136" uniqueCount="66">
  <si>
    <t>Félév</t>
  </si>
  <si>
    <t>Össz</t>
  </si>
  <si>
    <t>E</t>
  </si>
  <si>
    <t>GY</t>
  </si>
  <si>
    <t>KR</t>
  </si>
  <si>
    <t>SZ</t>
  </si>
  <si>
    <t>Tantárgyfelelős</t>
  </si>
  <si>
    <t>Kurzus</t>
  </si>
  <si>
    <t>Oktatók</t>
  </si>
  <si>
    <t>Összes óra</t>
  </si>
  <si>
    <t>Mintatanterv:</t>
  </si>
  <si>
    <t>Nemzetközi jog</t>
  </si>
  <si>
    <t>Nemzetközi sportmarketing</t>
  </si>
  <si>
    <t>Protokoll és rendezvényszervezés</t>
  </si>
  <si>
    <t>Nemzetközi sportjog</t>
  </si>
  <si>
    <t>Nemzetközi kapcsolatok elmélete - nemzetközi szervezetek, intézmények</t>
  </si>
  <si>
    <t>Nemzetközi sportszevezetek</t>
  </si>
  <si>
    <t>Világversenyek és szervezésük</t>
  </si>
  <si>
    <t>Nemzetközi tárgyalástechnika</t>
  </si>
  <si>
    <t>Mezei Dániel</t>
  </si>
  <si>
    <t>Diplomáciai módszertan</t>
  </si>
  <si>
    <t>Médiaszereplés</t>
  </si>
  <si>
    <t>Gáspár Ágnes</t>
  </si>
  <si>
    <r>
      <t>Nemzetközi Sportkapcsolatok - Sportdiplomácia SZT</t>
    </r>
    <r>
      <rPr>
        <b/>
        <sz val="20"/>
        <rFont val="Bookman Old Style"/>
        <family val="1"/>
        <charset val="238"/>
      </rPr>
      <t xml:space="preserve">
</t>
    </r>
  </si>
  <si>
    <t>SMD</t>
  </si>
  <si>
    <t>TTT</t>
  </si>
  <si>
    <t>SGK</t>
  </si>
  <si>
    <t>Dr. Szikora Katalin</t>
  </si>
  <si>
    <t>Dr. Sterbenz Tamás</t>
  </si>
  <si>
    <t>Dr. Kádár Judit</t>
  </si>
  <si>
    <t>Dr. Farkas Péter</t>
  </si>
  <si>
    <t>Dr. Géczi Gábor</t>
  </si>
  <si>
    <t>Dr. Perényi Szilvia</t>
  </si>
  <si>
    <t>NKI</t>
  </si>
  <si>
    <t>Szilágyiné Gáldi Bernadett</t>
  </si>
  <si>
    <t>Dr. Dóczi Tamás</t>
  </si>
  <si>
    <t>K</t>
  </si>
  <si>
    <t>Tantárgy csoport</t>
  </si>
  <si>
    <t>Sorszám</t>
  </si>
  <si>
    <t>Szervezeti Egység</t>
  </si>
  <si>
    <t>Kötelezően választható:</t>
  </si>
  <si>
    <t>Kommunikációs ismeretek és készségek (magyar)</t>
  </si>
  <si>
    <t>Kommunikációs ismeretek és készségek (német)</t>
  </si>
  <si>
    <t>Európai politika és sport (magyar)</t>
  </si>
  <si>
    <t>Európai politika és sport (francia)</t>
  </si>
  <si>
    <t>Sport és társadalmi fejlesztés (magyar)</t>
  </si>
  <si>
    <t>Sport és társadalmi fejlesztés (angol)</t>
  </si>
  <si>
    <t>ebből szakdolgozat:</t>
  </si>
  <si>
    <t>ebből szakmai gyakorlat:</t>
  </si>
  <si>
    <t>Összesen:</t>
  </si>
  <si>
    <t>Ebből:</t>
  </si>
  <si>
    <t>Gyakorlati ismeretek</t>
  </si>
  <si>
    <t>Elmélet-gyakorlat aránya óraszám alapján:</t>
  </si>
  <si>
    <t>Elmélet-gyakorlat aránya kreditek alapján:</t>
  </si>
  <si>
    <t>A</t>
  </si>
  <si>
    <t>Alapozó tárgyak</t>
  </si>
  <si>
    <t>Szakmai törzsanyag</t>
  </si>
  <si>
    <t>Sport és globalizáció a XX-XXI. században</t>
  </si>
  <si>
    <t>Szakmai gyakorlat II.</t>
  </si>
  <si>
    <t>Szakmai gyakorlat I.</t>
  </si>
  <si>
    <t>Dr. Nagy Zsigmond</t>
  </si>
  <si>
    <t>SJC</t>
  </si>
  <si>
    <t>Szakdolgozat</t>
  </si>
  <si>
    <t>Dr. Gáldiné Dr. Gál Andrea</t>
  </si>
  <si>
    <t>Széles József</t>
  </si>
  <si>
    <t>Dr. Cserny Ákos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</si>
</sst>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9"/>
      <name val="Bookman Old Style"/>
      <family val="1"/>
      <charset val="238"/>
    </font>
    <font>
      <sz val="9"/>
      <color theme="1"/>
      <name val="Bookman Old Style"/>
      <family val="1"/>
      <charset val="238"/>
    </font>
    <font>
      <sz val="9"/>
      <name val="Bookman Old Style"/>
      <family val="1"/>
      <charset val="238"/>
    </font>
    <font>
      <b/>
      <i/>
      <sz val="9"/>
      <name val="Bookman Old Style"/>
      <family val="1"/>
      <charset val="238"/>
    </font>
    <font>
      <b/>
      <sz val="20"/>
      <name val="Bookman Old Style"/>
      <family val="1"/>
      <charset val="238"/>
    </font>
    <font>
      <i/>
      <sz val="9"/>
      <name val="Bookman Old Style"/>
      <family val="1"/>
      <charset val="238"/>
    </font>
    <font>
      <b/>
      <i/>
      <sz val="9"/>
      <color theme="1"/>
      <name val="Bookman Old Style"/>
      <family val="1"/>
      <charset val="238"/>
    </font>
    <font>
      <b/>
      <sz val="9"/>
      <color theme="1"/>
      <name val="Bookman Old Style"/>
      <family val="1"/>
      <charset val="238"/>
    </font>
    <font>
      <b/>
      <sz val="12"/>
      <name val="Bookman Old Style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rgb="FFFF0000"/>
      <name val="Bookman Old Style"/>
      <family val="1"/>
      <charset val="238"/>
    </font>
    <font>
      <i/>
      <sz val="9"/>
      <color theme="1"/>
      <name val="Bookman Old Style"/>
      <family val="1"/>
      <charset val="238"/>
    </font>
    <font>
      <b/>
      <sz val="9"/>
      <color rgb="FFFF0000"/>
      <name val="Bookman Old Style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3">
    <xf numFmtId="0" fontId="0" fillId="0" borderId="0"/>
    <xf numFmtId="164" fontId="1" fillId="0" borderId="0"/>
    <xf numFmtId="9" fontId="11" fillId="0" borderId="0" applyFont="0" applyFill="0" applyBorder="0" applyAlignment="0" applyProtection="0"/>
  </cellStyleXfs>
  <cellXfs count="134">
    <xf numFmtId="0" fontId="0" fillId="0" borderId="0" xfId="0"/>
    <xf numFmtId="1" fontId="2" fillId="0" borderId="0" xfId="1" applyNumberFormat="1" applyFont="1" applyAlignment="1">
      <alignment horizontal="center" vertical="center"/>
    </xf>
    <xf numFmtId="1" fontId="3" fillId="0" borderId="0" xfId="0" applyNumberFormat="1" applyFont="1"/>
    <xf numFmtId="1" fontId="2" fillId="0" borderId="1" xfId="1" applyNumberFormat="1" applyFont="1" applyBorder="1" applyAlignment="1">
      <alignment horizontal="center" vertical="center"/>
    </xf>
    <xf numFmtId="1" fontId="4" fillId="0" borderId="0" xfId="1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1" fontId="5" fillId="0" borderId="0" xfId="1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4" fillId="0" borderId="0" xfId="0" applyNumberFormat="1" applyFont="1"/>
    <xf numFmtId="1" fontId="2" fillId="2" borderId="2" xfId="1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 wrapText="1"/>
    </xf>
    <xf numFmtId="1" fontId="4" fillId="3" borderId="3" xfId="1" applyNumberFormat="1" applyFont="1" applyFill="1" applyBorder="1" applyAlignment="1">
      <alignment horizontal="center" vertical="center"/>
    </xf>
    <xf numFmtId="1" fontId="2" fillId="2" borderId="5" xfId="1" applyNumberFormat="1" applyFont="1" applyFill="1" applyBorder="1" applyAlignment="1">
      <alignment horizontal="center" vertical="center"/>
    </xf>
    <xf numFmtId="1" fontId="4" fillId="2" borderId="6" xfId="1" applyNumberFormat="1" applyFont="1" applyFill="1" applyBorder="1" applyAlignment="1">
      <alignment horizontal="center" vertical="center"/>
    </xf>
    <xf numFmtId="1" fontId="5" fillId="2" borderId="5" xfId="1" applyNumberFormat="1" applyFont="1" applyFill="1" applyBorder="1" applyAlignment="1">
      <alignment horizontal="center" vertical="center"/>
    </xf>
    <xf numFmtId="1" fontId="4" fillId="3" borderId="7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 textRotation="255"/>
    </xf>
    <xf numFmtId="164" fontId="2" fillId="2" borderId="2" xfId="0" applyNumberFormat="1" applyFont="1" applyFill="1" applyBorder="1" applyAlignment="1">
      <alignment horizontal="center" vertical="center"/>
    </xf>
    <xf numFmtId="1" fontId="4" fillId="0" borderId="8" xfId="0" applyNumberFormat="1" applyFont="1" applyBorder="1"/>
    <xf numFmtId="1" fontId="2" fillId="0" borderId="9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1" fontId="4" fillId="0" borderId="11" xfId="0" applyNumberFormat="1" applyFont="1" applyBorder="1" applyAlignment="1">
      <alignment horizontal="center"/>
    </xf>
    <xf numFmtId="1" fontId="4" fillId="0" borderId="12" xfId="0" applyNumberFormat="1" applyFont="1" applyBorder="1" applyAlignment="1">
      <alignment horizontal="left"/>
    </xf>
    <xf numFmtId="1" fontId="4" fillId="0" borderId="13" xfId="1" applyNumberFormat="1" applyFont="1" applyBorder="1" applyAlignment="1">
      <alignment horizontal="center" vertical="center"/>
    </xf>
    <xf numFmtId="1" fontId="4" fillId="0" borderId="14" xfId="0" applyNumberFormat="1" applyFont="1" applyBorder="1"/>
    <xf numFmtId="1" fontId="2" fillId="0" borderId="10" xfId="0" applyNumberFormat="1" applyFont="1" applyBorder="1" applyAlignment="1">
      <alignment horizontal="center"/>
    </xf>
    <xf numFmtId="1" fontId="4" fillId="0" borderId="15" xfId="0" applyNumberFormat="1" applyFont="1" applyBorder="1" applyAlignment="1">
      <alignment horizontal="center"/>
    </xf>
    <xf numFmtId="1" fontId="4" fillId="0" borderId="16" xfId="0" applyNumberFormat="1" applyFont="1" applyBorder="1"/>
    <xf numFmtId="1" fontId="4" fillId="0" borderId="15" xfId="0" applyNumberFormat="1" applyFont="1" applyBorder="1" applyAlignment="1">
      <alignment horizontal="center" vertical="center"/>
    </xf>
    <xf numFmtId="1" fontId="4" fillId="0" borderId="16" xfId="0" applyNumberFormat="1" applyFont="1" applyBorder="1" applyAlignment="1">
      <alignment vertical="center"/>
    </xf>
    <xf numFmtId="1" fontId="4" fillId="0" borderId="17" xfId="0" applyNumberFormat="1" applyFont="1" applyBorder="1" applyAlignment="1">
      <alignment vertical="center"/>
    </xf>
    <xf numFmtId="1" fontId="4" fillId="3" borderId="3" xfId="1" applyNumberFormat="1" applyFont="1" applyFill="1" applyBorder="1" applyAlignment="1">
      <alignment horizontal="left" vertical="center"/>
    </xf>
    <xf numFmtId="1" fontId="5" fillId="3" borderId="7" xfId="1" applyNumberFormat="1" applyFont="1" applyFill="1" applyBorder="1" applyAlignment="1">
      <alignment horizontal="center" vertical="center"/>
    </xf>
    <xf numFmtId="1" fontId="4" fillId="3" borderId="19" xfId="0" applyNumberFormat="1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left"/>
    </xf>
    <xf numFmtId="1" fontId="2" fillId="0" borderId="0" xfId="1" applyNumberFormat="1" applyFont="1" applyAlignment="1">
      <alignment vertical="center"/>
    </xf>
    <xf numFmtId="1" fontId="4" fillId="0" borderId="0" xfId="1" applyNumberFormat="1" applyFont="1" applyAlignment="1">
      <alignment vertical="center"/>
    </xf>
    <xf numFmtId="1" fontId="4" fillId="0" borderId="0" xfId="1" applyNumberFormat="1" applyFont="1" applyAlignment="1">
      <alignment horizontal="left" vertical="center"/>
    </xf>
    <xf numFmtId="1" fontId="4" fillId="0" borderId="0" xfId="0" applyNumberFormat="1" applyFont="1" applyAlignment="1">
      <alignment horizontal="center"/>
    </xf>
    <xf numFmtId="1" fontId="5" fillId="0" borderId="0" xfId="0" applyNumberFormat="1" applyFont="1"/>
    <xf numFmtId="1" fontId="2" fillId="0" borderId="0" xfId="0" applyNumberFormat="1" applyFont="1"/>
    <xf numFmtId="1" fontId="3" fillId="0" borderId="0" xfId="0" applyNumberFormat="1" applyFont="1" applyAlignment="1">
      <alignment horizontal="center"/>
    </xf>
    <xf numFmtId="1" fontId="8" fillId="0" borderId="0" xfId="0" applyNumberFormat="1" applyFont="1"/>
    <xf numFmtId="1" fontId="4" fillId="3" borderId="3" xfId="0" applyNumberFormat="1" applyFont="1" applyFill="1" applyBorder="1" applyAlignment="1">
      <alignment horizontal="left"/>
    </xf>
    <xf numFmtId="1" fontId="4" fillId="0" borderId="22" xfId="0" applyNumberFormat="1" applyFont="1" applyBorder="1" applyAlignment="1">
      <alignment horizontal="left"/>
    </xf>
    <xf numFmtId="1" fontId="4" fillId="3" borderId="6" xfId="0" applyNumberFormat="1" applyFont="1" applyFill="1" applyBorder="1" applyAlignment="1">
      <alignment horizontal="left"/>
    </xf>
    <xf numFmtId="1" fontId="4" fillId="0" borderId="24" xfId="0" applyNumberFormat="1" applyFont="1" applyBorder="1"/>
    <xf numFmtId="1" fontId="4" fillId="0" borderId="25" xfId="0" applyNumberFormat="1" applyFont="1" applyBorder="1" applyAlignment="1">
      <alignment horizontal="center"/>
    </xf>
    <xf numFmtId="1" fontId="2" fillId="0" borderId="26" xfId="0" applyNumberFormat="1" applyFont="1" applyBorder="1" applyAlignment="1">
      <alignment horizontal="center"/>
    </xf>
    <xf numFmtId="1" fontId="4" fillId="0" borderId="26" xfId="0" applyNumberFormat="1" applyFont="1" applyBorder="1" applyAlignment="1">
      <alignment horizontal="center"/>
    </xf>
    <xf numFmtId="1" fontId="4" fillId="0" borderId="27" xfId="0" applyNumberFormat="1" applyFont="1" applyBorder="1" applyAlignment="1">
      <alignment horizontal="center"/>
    </xf>
    <xf numFmtId="1" fontId="10" fillId="2" borderId="4" xfId="1" applyNumberFormat="1" applyFont="1" applyFill="1" applyBorder="1" applyAlignment="1">
      <alignment horizontal="center" vertical="center" wrapText="1"/>
    </xf>
    <xf numFmtId="1" fontId="13" fillId="0" borderId="16" xfId="0" applyNumberFormat="1" applyFont="1" applyBorder="1"/>
    <xf numFmtId="1" fontId="4" fillId="0" borderId="12" xfId="0" applyNumberFormat="1" applyFont="1" applyBorder="1" applyAlignment="1">
      <alignment horizontal="center"/>
    </xf>
    <xf numFmtId="1" fontId="4" fillId="0" borderId="22" xfId="0" applyNumberFormat="1" applyFont="1" applyBorder="1" applyAlignment="1">
      <alignment horizontal="center"/>
    </xf>
    <xf numFmtId="1" fontId="4" fillId="0" borderId="16" xfId="0" applyNumberFormat="1" applyFont="1" applyBorder="1" applyAlignment="1">
      <alignment horizontal="center"/>
    </xf>
    <xf numFmtId="1" fontId="4" fillId="0" borderId="16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/>
    </xf>
    <xf numFmtId="1" fontId="4" fillId="3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1" fontId="2" fillId="0" borderId="27" xfId="0" applyNumberFormat="1" applyFont="1" applyBorder="1" applyAlignment="1">
      <alignment horizontal="center"/>
    </xf>
    <xf numFmtId="1" fontId="4" fillId="0" borderId="33" xfId="0" applyNumberFormat="1" applyFont="1" applyBorder="1" applyAlignment="1">
      <alignment horizontal="center"/>
    </xf>
    <xf numFmtId="1" fontId="4" fillId="0" borderId="17" xfId="0" applyNumberFormat="1" applyFont="1" applyBorder="1"/>
    <xf numFmtId="1" fontId="2" fillId="0" borderId="34" xfId="0" applyNumberFormat="1" applyFont="1" applyBorder="1" applyAlignment="1">
      <alignment horizontal="left" vertical="center"/>
    </xf>
    <xf numFmtId="1" fontId="4" fillId="0" borderId="14" xfId="0" applyNumberFormat="1" applyFont="1" applyBorder="1" applyAlignment="1">
      <alignment horizontal="right"/>
    </xf>
    <xf numFmtId="1" fontId="7" fillId="3" borderId="7" xfId="1" applyNumberFormat="1" applyFont="1" applyFill="1" applyBorder="1" applyAlignment="1">
      <alignment horizontal="center" vertical="center"/>
    </xf>
    <xf numFmtId="1" fontId="4" fillId="0" borderId="33" xfId="0" applyNumberFormat="1" applyFont="1" applyBorder="1" applyAlignment="1">
      <alignment horizontal="center" vertical="center"/>
    </xf>
    <xf numFmtId="1" fontId="4" fillId="3" borderId="35" xfId="1" applyNumberFormat="1" applyFont="1" applyFill="1" applyBorder="1" applyAlignment="1">
      <alignment horizontal="left" vertical="center"/>
    </xf>
    <xf numFmtId="1" fontId="2" fillId="3" borderId="26" xfId="0" applyNumberFormat="1" applyFont="1" applyFill="1" applyBorder="1" applyAlignment="1">
      <alignment horizontal="right" vertical="center"/>
    </xf>
    <xf numFmtId="1" fontId="4" fillId="3" borderId="26" xfId="0" applyNumberFormat="1" applyFont="1" applyFill="1" applyBorder="1" applyAlignment="1">
      <alignment horizontal="center" vertical="center"/>
    </xf>
    <xf numFmtId="1" fontId="5" fillId="3" borderId="36" xfId="0" applyNumberFormat="1" applyFont="1" applyFill="1" applyBorder="1" applyAlignment="1">
      <alignment horizontal="center" vertical="center"/>
    </xf>
    <xf numFmtId="1" fontId="3" fillId="3" borderId="37" xfId="0" applyNumberFormat="1" applyFont="1" applyFill="1" applyBorder="1" applyAlignment="1">
      <alignment horizontal="right" vertical="center"/>
    </xf>
    <xf numFmtId="1" fontId="4" fillId="3" borderId="10" xfId="0" applyNumberFormat="1" applyFont="1" applyFill="1" applyBorder="1" applyAlignment="1">
      <alignment horizontal="center" vertical="center"/>
    </xf>
    <xf numFmtId="1" fontId="3" fillId="3" borderId="34" xfId="0" applyNumberFormat="1" applyFont="1" applyFill="1" applyBorder="1" applyAlignment="1">
      <alignment horizontal="right" vertical="center"/>
    </xf>
    <xf numFmtId="1" fontId="4" fillId="3" borderId="27" xfId="0" applyNumberFormat="1" applyFont="1" applyFill="1" applyBorder="1" applyAlignment="1">
      <alignment horizontal="center" vertical="center"/>
    </xf>
    <xf numFmtId="1" fontId="7" fillId="3" borderId="27" xfId="0" applyNumberFormat="1" applyFont="1" applyFill="1" applyBorder="1" applyAlignment="1">
      <alignment horizontal="center" vertical="center"/>
    </xf>
    <xf numFmtId="1" fontId="7" fillId="3" borderId="28" xfId="0" applyNumberFormat="1" applyFont="1" applyFill="1" applyBorder="1" applyAlignment="1">
      <alignment horizontal="center" vertical="center"/>
    </xf>
    <xf numFmtId="1" fontId="2" fillId="3" borderId="39" xfId="1" applyNumberFormat="1" applyFont="1" applyFill="1" applyBorder="1" applyAlignment="1">
      <alignment horizontal="right" vertical="center"/>
    </xf>
    <xf numFmtId="1" fontId="8" fillId="3" borderId="40" xfId="0" applyNumberFormat="1" applyFont="1" applyFill="1" applyBorder="1" applyAlignment="1">
      <alignment horizontal="center" vertical="center"/>
    </xf>
    <xf numFmtId="1" fontId="14" fillId="3" borderId="40" xfId="0" applyNumberFormat="1" applyFont="1" applyFill="1" applyBorder="1" applyAlignment="1">
      <alignment horizontal="center" vertical="center"/>
    </xf>
    <xf numFmtId="1" fontId="9" fillId="3" borderId="41" xfId="0" applyNumberFormat="1" applyFont="1" applyFill="1" applyBorder="1" applyAlignment="1">
      <alignment horizontal="center" vertical="center"/>
    </xf>
    <xf numFmtId="1" fontId="4" fillId="0" borderId="42" xfId="1" applyNumberFormat="1" applyFont="1" applyBorder="1" applyAlignment="1">
      <alignment horizontal="right" vertical="center"/>
    </xf>
    <xf numFmtId="1" fontId="3" fillId="0" borderId="9" xfId="0" applyNumberFormat="1" applyFont="1" applyBorder="1" applyAlignment="1">
      <alignment vertical="center"/>
    </xf>
    <xf numFmtId="1" fontId="8" fillId="0" borderId="29" xfId="0" applyNumberFormat="1" applyFont="1" applyBorder="1" applyAlignment="1">
      <alignment horizontal="center" vertical="center"/>
    </xf>
    <xf numFmtId="1" fontId="3" fillId="4" borderId="37" xfId="0" applyNumberFormat="1" applyFont="1" applyFill="1" applyBorder="1" applyAlignment="1">
      <alignment horizontal="right" vertical="center"/>
    </xf>
    <xf numFmtId="1" fontId="3" fillId="4" borderId="10" xfId="0" applyNumberFormat="1" applyFont="1" applyFill="1" applyBorder="1" applyAlignment="1">
      <alignment vertical="center"/>
    </xf>
    <xf numFmtId="1" fontId="3" fillId="4" borderId="10" xfId="0" applyNumberFormat="1" applyFont="1" applyFill="1" applyBorder="1" applyAlignment="1">
      <alignment horizontal="center" vertical="center"/>
    </xf>
    <xf numFmtId="1" fontId="8" fillId="0" borderId="38" xfId="0" applyNumberFormat="1" applyFont="1" applyBorder="1" applyAlignment="1">
      <alignment horizontal="center" vertical="center"/>
    </xf>
    <xf numFmtId="1" fontId="3" fillId="5" borderId="37" xfId="0" applyNumberFormat="1" applyFont="1" applyFill="1" applyBorder="1" applyAlignment="1">
      <alignment horizontal="right" vertical="center"/>
    </xf>
    <xf numFmtId="1" fontId="3" fillId="5" borderId="10" xfId="0" applyNumberFormat="1" applyFont="1" applyFill="1" applyBorder="1" applyAlignment="1">
      <alignment vertical="center"/>
    </xf>
    <xf numFmtId="1" fontId="3" fillId="5" borderId="10" xfId="0" applyNumberFormat="1" applyFont="1" applyFill="1" applyBorder="1" applyAlignment="1">
      <alignment horizontal="center" vertical="center"/>
    </xf>
    <xf numFmtId="1" fontId="3" fillId="6" borderId="37" xfId="0" applyNumberFormat="1" applyFont="1" applyFill="1" applyBorder="1" applyAlignment="1">
      <alignment horizontal="right" vertical="center"/>
    </xf>
    <xf numFmtId="1" fontId="3" fillId="6" borderId="10" xfId="0" applyNumberFormat="1" applyFont="1" applyFill="1" applyBorder="1" applyAlignment="1">
      <alignment vertical="center"/>
    </xf>
    <xf numFmtId="1" fontId="3" fillId="6" borderId="10" xfId="0" applyNumberFormat="1" applyFont="1" applyFill="1" applyBorder="1" applyAlignment="1">
      <alignment horizontal="center" vertical="center"/>
    </xf>
    <xf numFmtId="1" fontId="9" fillId="6" borderId="38" xfId="0" applyNumberFormat="1" applyFont="1" applyFill="1" applyBorder="1" applyAlignment="1">
      <alignment horizontal="center" vertical="center"/>
    </xf>
    <xf numFmtId="1" fontId="3" fillId="0" borderId="37" xfId="0" applyNumberFormat="1" applyFont="1" applyBorder="1" applyAlignment="1">
      <alignment horizontal="right" vertical="center"/>
    </xf>
    <xf numFmtId="1" fontId="3" fillId="0" borderId="15" xfId="0" applyNumberFormat="1" applyFont="1" applyBorder="1" applyAlignment="1">
      <alignment vertical="center"/>
    </xf>
    <xf numFmtId="1" fontId="3" fillId="0" borderId="20" xfId="0" applyNumberFormat="1" applyFont="1" applyBorder="1" applyAlignment="1">
      <alignment vertical="center"/>
    </xf>
    <xf numFmtId="9" fontId="8" fillId="0" borderId="21" xfId="2" applyFont="1" applyBorder="1" applyAlignment="1">
      <alignment vertical="center"/>
    </xf>
    <xf numFmtId="1" fontId="3" fillId="0" borderId="43" xfId="0" applyNumberFormat="1" applyFont="1" applyBorder="1" applyAlignment="1">
      <alignment horizontal="right" vertical="center"/>
    </xf>
    <xf numFmtId="1" fontId="3" fillId="0" borderId="44" xfId="0" applyNumberFormat="1" applyFont="1" applyBorder="1" applyAlignment="1">
      <alignment vertical="center"/>
    </xf>
    <xf numFmtId="1" fontId="3" fillId="0" borderId="1" xfId="0" applyNumberFormat="1" applyFont="1" applyBorder="1" applyAlignment="1">
      <alignment vertical="center"/>
    </xf>
    <xf numFmtId="9" fontId="8" fillId="0" borderId="30" xfId="2" applyFont="1" applyBorder="1" applyAlignment="1">
      <alignment vertical="center"/>
    </xf>
    <xf numFmtId="1" fontId="13" fillId="0" borderId="10" xfId="0" applyNumberFormat="1" applyFont="1" applyBorder="1" applyAlignment="1">
      <alignment horizontal="center"/>
    </xf>
    <xf numFmtId="1" fontId="15" fillId="0" borderId="10" xfId="0" applyNumberFormat="1" applyFont="1" applyBorder="1" applyAlignment="1">
      <alignment horizontal="center"/>
    </xf>
    <xf numFmtId="1" fontId="4" fillId="3" borderId="38" xfId="0" applyNumberFormat="1" applyFont="1" applyFill="1" applyBorder="1" applyAlignment="1">
      <alignment horizontal="center" vertical="center"/>
    </xf>
    <xf numFmtId="1" fontId="4" fillId="3" borderId="28" xfId="0" applyNumberFormat="1" applyFont="1" applyFill="1" applyBorder="1" applyAlignment="1">
      <alignment horizontal="center" vertical="center"/>
    </xf>
    <xf numFmtId="1" fontId="4" fillId="0" borderId="23" xfId="1" applyNumberFormat="1" applyFont="1" applyBorder="1" applyAlignment="1">
      <alignment horizontal="center" vertical="center"/>
    </xf>
    <xf numFmtId="1" fontId="4" fillId="0" borderId="18" xfId="1" applyNumberFormat="1" applyFont="1" applyBorder="1" applyAlignment="1">
      <alignment horizontal="center" vertical="center"/>
    </xf>
    <xf numFmtId="1" fontId="2" fillId="0" borderId="32" xfId="1" applyNumberFormat="1" applyFont="1" applyBorder="1" applyAlignment="1">
      <alignment horizontal="center" vertical="center"/>
    </xf>
    <xf numFmtId="1" fontId="2" fillId="0" borderId="27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1" fontId="4" fillId="0" borderId="27" xfId="0" applyNumberFormat="1" applyFont="1" applyBorder="1" applyAlignment="1">
      <alignment horizontal="center" vertical="center"/>
    </xf>
    <xf numFmtId="1" fontId="4" fillId="0" borderId="31" xfId="1" applyNumberFormat="1" applyFont="1" applyBorder="1" applyAlignment="1">
      <alignment horizontal="center" vertical="center"/>
    </xf>
    <xf numFmtId="1" fontId="4" fillId="0" borderId="28" xfId="0" applyNumberFormat="1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1" fontId="2" fillId="0" borderId="32" xfId="1" applyNumberFormat="1" applyFont="1" applyBorder="1" applyAlignment="1">
      <alignment vertical="center"/>
    </xf>
    <xf numFmtId="1" fontId="4" fillId="0" borderId="16" xfId="0" applyNumberFormat="1" applyFont="1" applyBorder="1" applyAlignment="1">
      <alignment horizontal="left"/>
    </xf>
    <xf numFmtId="1" fontId="4" fillId="0" borderId="31" xfId="1" applyNumberFormat="1" applyFont="1" applyBorder="1" applyAlignment="1">
      <alignment horizontal="center" vertical="center"/>
    </xf>
    <xf numFmtId="1" fontId="2" fillId="0" borderId="23" xfId="1" applyNumberFormat="1" applyFont="1" applyBorder="1" applyAlignment="1">
      <alignment horizontal="center" vertical="center"/>
    </xf>
    <xf numFmtId="1" fontId="2" fillId="0" borderId="31" xfId="1" applyNumberFormat="1" applyFont="1" applyBorder="1" applyAlignment="1">
      <alignment horizontal="center" vertical="center"/>
    </xf>
    <xf numFmtId="1" fontId="2" fillId="0" borderId="27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1" fontId="4" fillId="0" borderId="28" xfId="0" applyNumberFormat="1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" fontId="4" fillId="0" borderId="27" xfId="0" applyNumberFormat="1" applyFont="1" applyBorder="1" applyAlignment="1">
      <alignment horizontal="center" vertical="center"/>
    </xf>
    <xf numFmtId="1" fontId="4" fillId="0" borderId="27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2" fillId="0" borderId="9" xfId="0" applyFont="1" applyBorder="1" applyAlignment="1">
      <alignment horizontal="center" vertical="center"/>
    </xf>
  </cellXfs>
  <cellStyles count="3">
    <cellStyle name="Normál" xfId="0" builtinId="0"/>
    <cellStyle name="Normál_Munka1" xfId="1" xr:uid="{00000000-0005-0000-0000-000001000000}"/>
    <cellStyle name="Százalék" xfId="2" builtinId="5"/>
  </cellStyles>
  <dxfs count="3"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udu\AppData\Roaming\Microsoft\Excel\TE%20mintatantervek%20tervez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ktatók"/>
      <sheetName val="SBfriss"/>
      <sheetName val="SB"/>
      <sheetName val="RB"/>
      <sheetName val="HB"/>
      <sheetName val="TB"/>
      <sheetName val="SM"/>
      <sheetName val="RM"/>
      <sheetName val="alap"/>
      <sheetName val="javítottBSc"/>
      <sheetName val="MSc"/>
      <sheetName val="Munka1"/>
      <sheetName val="TBN"/>
      <sheetName val="TBL"/>
      <sheetName val="TML"/>
      <sheetName val="RBN"/>
      <sheetName val="RBL"/>
      <sheetName val="HBL"/>
      <sheetName val="HMN"/>
      <sheetName val="HML"/>
      <sheetName val="SBL"/>
      <sheetName val="SML"/>
      <sheetName val="TM2L"/>
      <sheetName val="TM3L"/>
      <sheetName val="TM5N"/>
      <sheetName val="GYM3L"/>
      <sheetName val="TON"/>
    </sheetNames>
    <sheetDataSet>
      <sheetData sheetId="0">
        <row r="7">
          <cell r="D7" t="str">
            <v>Adorján Barbara</v>
          </cell>
        </row>
        <row r="8">
          <cell r="D8" t="str">
            <v>Adorjánné Olajos Andrea</v>
          </cell>
        </row>
        <row r="9">
          <cell r="D9" t="str">
            <v>Bálint János</v>
          </cell>
        </row>
        <row r="10">
          <cell r="D10" t="str">
            <v>Balog Orsolya</v>
          </cell>
        </row>
        <row r="11">
          <cell r="D11" t="str">
            <v>Balogh Judit</v>
          </cell>
        </row>
        <row r="12">
          <cell r="D12" t="str">
            <v>Balogh Zoltán</v>
          </cell>
        </row>
        <row r="13">
          <cell r="D13" t="str">
            <v>Balzsay Károly</v>
          </cell>
        </row>
        <row r="14">
          <cell r="D14" t="str">
            <v>Bárdosné Nagy Irén</v>
          </cell>
        </row>
        <row r="15">
          <cell r="D15" t="str">
            <v>Barsiné Dizmatsek Ibolya</v>
          </cell>
        </row>
        <row r="16">
          <cell r="D16" t="str">
            <v>Bartusné dr. Szmodis Márta</v>
          </cell>
        </row>
        <row r="17">
          <cell r="D17" t="str">
            <v>Benczenleitner Ottó</v>
          </cell>
        </row>
        <row r="18">
          <cell r="D18" t="str">
            <v>BKA Oktatója</v>
          </cell>
        </row>
        <row r="19">
          <cell r="D19" t="str">
            <v>Bob Pike</v>
          </cell>
        </row>
        <row r="20">
          <cell r="D20" t="str">
            <v>Boda-Ujlaky Judit</v>
          </cell>
        </row>
        <row r="21">
          <cell r="D21" t="str">
            <v>Bodnár Péter</v>
          </cell>
        </row>
        <row r="22">
          <cell r="D22" t="str">
            <v>Bodor Géza</v>
          </cell>
        </row>
        <row r="23">
          <cell r="D23" t="str">
            <v>Bognár Gábor</v>
          </cell>
        </row>
        <row r="24">
          <cell r="D24" t="str">
            <v>Bosnyák Edit</v>
          </cell>
        </row>
        <row r="25">
          <cell r="D25" t="str">
            <v>Budainé dr. Csepela Yvette</v>
          </cell>
        </row>
        <row r="26">
          <cell r="D26" t="str">
            <v>Bunda Györgyné</v>
          </cell>
        </row>
        <row r="27">
          <cell r="D27" t="str">
            <v>Csáki István</v>
          </cell>
        </row>
        <row r="28">
          <cell r="D28" t="str">
            <v>Csáky-Pallavicini Roger</v>
          </cell>
        </row>
        <row r="29">
          <cell r="D29" t="str">
            <v>Csányi Tamás</v>
          </cell>
        </row>
        <row r="30">
          <cell r="D30" t="str">
            <v>Csepely-Hegedüs Anita</v>
          </cell>
        </row>
        <row r="31">
          <cell r="D31" t="str">
            <v>Csepeti Ádám</v>
          </cell>
        </row>
        <row r="32">
          <cell r="D32" t="str">
            <v>Csirkés Zsolt</v>
          </cell>
        </row>
        <row r="33">
          <cell r="D33" t="str">
            <v>Dénes Ferenc</v>
          </cell>
        </row>
        <row r="34">
          <cell r="D34" t="str">
            <v>Dózsa Imre</v>
          </cell>
        </row>
        <row r="35">
          <cell r="D35" t="str">
            <v>Dr. Acsai Irén</v>
          </cell>
        </row>
        <row r="36">
          <cell r="D36" t="str">
            <v>Dr. András Krisztina</v>
          </cell>
        </row>
        <row r="37">
          <cell r="D37" t="str">
            <v>Dr. Angyal Ádám</v>
          </cell>
        </row>
        <row r="38">
          <cell r="D38" t="str">
            <v>Dr. Apor Péter</v>
          </cell>
        </row>
        <row r="39">
          <cell r="D39" t="str">
            <v>Dr. Bábosik Zoltán</v>
          </cell>
        </row>
        <row r="40">
          <cell r="D40" t="str">
            <v>Dr. Barna Tibor</v>
          </cell>
        </row>
        <row r="41">
          <cell r="D41" t="str">
            <v>Dr. Bartha Csaba</v>
          </cell>
        </row>
        <row r="42">
          <cell r="D42" t="str">
            <v>Dr. Bauer András</v>
          </cell>
        </row>
        <row r="43">
          <cell r="D43" t="str">
            <v>Dr. Berkes István</v>
          </cell>
        </row>
        <row r="44">
          <cell r="D44" t="str">
            <v>Dr. Bicsérdy Gabriella</v>
          </cell>
        </row>
        <row r="45">
          <cell r="D45" t="str">
            <v>Dr. Bognár József</v>
          </cell>
        </row>
        <row r="46">
          <cell r="D46" t="str">
            <v>Dr. Chaudhuri Sujit</v>
          </cell>
        </row>
        <row r="47">
          <cell r="D47" t="str">
            <v>Dr. Czakó Erzsébet</v>
          </cell>
        </row>
        <row r="48">
          <cell r="D48" t="str">
            <v>Dr. Czeglédy Károly</v>
          </cell>
        </row>
        <row r="49">
          <cell r="D49" t="str">
            <v>Dr. Cseh Károly</v>
          </cell>
        </row>
        <row r="50">
          <cell r="D50" t="str">
            <v>Dr. Csende Zsolt</v>
          </cell>
        </row>
        <row r="51">
          <cell r="D51" t="str">
            <v>Dr. Dákay Mária</v>
          </cell>
        </row>
        <row r="52">
          <cell r="D52" t="str">
            <v>Dr. Dénes Zoltán</v>
          </cell>
        </row>
        <row r="53">
          <cell r="D53" t="str">
            <v>Dr. Dóczi Tamás</v>
          </cell>
        </row>
        <row r="54">
          <cell r="D54" t="str">
            <v xml:space="preserve">Dr. Dosek Ágoston </v>
          </cell>
        </row>
        <row r="55">
          <cell r="D55" t="str">
            <v>Dr. Dulin Jenő</v>
          </cell>
        </row>
        <row r="56">
          <cell r="D56" t="str">
            <v>Dr. Eckschmiedt Sándor</v>
          </cell>
        </row>
        <row r="57">
          <cell r="D57" t="str">
            <v>Dr. Egressy János</v>
          </cell>
        </row>
        <row r="58">
          <cell r="D58" t="str">
            <v>Dr. Faludi Judit</v>
          </cell>
        </row>
        <row r="59">
          <cell r="D59" t="str">
            <v>Dr. Farkas Anna</v>
          </cell>
        </row>
        <row r="60">
          <cell r="D60" t="str">
            <v>Dr. Farkas Péter</v>
          </cell>
        </row>
        <row r="61">
          <cell r="D61" t="str">
            <v>Dr. Fazekas Anna</v>
          </cell>
        </row>
        <row r="62">
          <cell r="D62" t="str">
            <v>Dr. Fekete Béla</v>
          </cell>
        </row>
        <row r="63">
          <cell r="D63" t="str">
            <v>Dr. Fekete Győző</v>
          </cell>
        </row>
        <row r="64">
          <cell r="D64" t="str">
            <v>Dr. Felszeghy Klára</v>
          </cell>
        </row>
        <row r="65">
          <cell r="D65" t="str">
            <v>Dr. Fésűs Ágnes</v>
          </cell>
        </row>
        <row r="66">
          <cell r="D66" t="str">
            <v>Dr. Fodor Tamás</v>
          </cell>
        </row>
        <row r="67">
          <cell r="D67" t="str">
            <v>Dr. Forrai Judit</v>
          </cell>
        </row>
        <row r="68">
          <cell r="D68" t="str">
            <v>Dr. Földes László</v>
          </cell>
        </row>
        <row r="69">
          <cell r="D69" t="str">
            <v>Dr. Gaál Péter</v>
          </cell>
        </row>
        <row r="70">
          <cell r="D70" t="str">
            <v>Dr. Gál Andrea</v>
          </cell>
        </row>
        <row r="71">
          <cell r="D71" t="str">
            <v>Dr. Gálik Mihály</v>
          </cell>
        </row>
        <row r="72">
          <cell r="D72" t="str">
            <v>Dr. Géczi Gábor</v>
          </cell>
        </row>
        <row r="73">
          <cell r="D73" t="str">
            <v>Dr. Géher Pál</v>
          </cell>
        </row>
        <row r="74">
          <cell r="D74" t="str">
            <v>Dr. Gombocz János</v>
          </cell>
        </row>
        <row r="75">
          <cell r="D75" t="str">
            <v>Dr. Görög Mihály</v>
          </cell>
        </row>
        <row r="76">
          <cell r="D76" t="str">
            <v>Dr. Gősi Zsuzsanna</v>
          </cell>
        </row>
        <row r="77">
          <cell r="D77" t="str">
            <v>Dr. Gritz Arnoldné</v>
          </cell>
        </row>
        <row r="78">
          <cell r="D78" t="str">
            <v>Dr. Gunda András</v>
          </cell>
        </row>
        <row r="79">
          <cell r="D79" t="str">
            <v>Dr. Gundáné Szántó Katalin</v>
          </cell>
        </row>
        <row r="80">
          <cell r="D80" t="str">
            <v>Dr. Gyimes Zsolt</v>
          </cell>
        </row>
        <row r="81">
          <cell r="D81" t="str">
            <v>Dr. Hamar Pál</v>
          </cell>
        </row>
        <row r="82">
          <cell r="D82" t="str">
            <v>Dr. Hamza István</v>
          </cell>
        </row>
        <row r="83">
          <cell r="D83" t="str">
            <v>Dr. Hoffmann Istvánné</v>
          </cell>
        </row>
        <row r="84">
          <cell r="D84" t="str">
            <v xml:space="preserve">Dr. Irmai István </v>
          </cell>
        </row>
        <row r="85">
          <cell r="D85" t="str">
            <v>Dr. Jelen Tibor</v>
          </cell>
        </row>
        <row r="86">
          <cell r="D86" t="str">
            <v>Dr. Jósfay Lóránt</v>
          </cell>
        </row>
        <row r="87">
          <cell r="D87" t="str">
            <v>Dr. Karádi István</v>
          </cell>
        </row>
        <row r="88">
          <cell r="D88" t="str">
            <v>Dr. Kemény Dénes</v>
          </cell>
        </row>
        <row r="89">
          <cell r="D89" t="str">
            <v>Dr. Kenesi Zsófia</v>
          </cell>
        </row>
        <row r="90">
          <cell r="D90" t="str">
            <v>Dr. Kenéz László</v>
          </cell>
        </row>
        <row r="91">
          <cell r="D91" t="str">
            <v>Dr. Kokovay Ágnes</v>
          </cell>
        </row>
        <row r="92">
          <cell r="D92" t="str">
            <v>Dr. Kopper Bence</v>
          </cell>
        </row>
        <row r="93">
          <cell r="D93" t="str">
            <v>Dr. Kopper László</v>
          </cell>
        </row>
        <row r="94">
          <cell r="D94" t="str">
            <v>Dr. Kovács Éva</v>
          </cell>
        </row>
        <row r="95">
          <cell r="D95" t="str">
            <v>Dr. Kovács Katalin</v>
          </cell>
        </row>
        <row r="96">
          <cell r="D96" t="str">
            <v>Dr. Kováts Tímea</v>
          </cell>
        </row>
        <row r="97">
          <cell r="D97" t="str">
            <v>Dr. Kozma Miklós</v>
          </cell>
        </row>
        <row r="98">
          <cell r="D98" t="str">
            <v>Dr. Krählingné Zsirai Zsuzsanna</v>
          </cell>
        </row>
        <row r="99">
          <cell r="D99" t="str">
            <v>Dr. Laczkó József</v>
          </cell>
        </row>
        <row r="100">
          <cell r="D100" t="str">
            <v>Dr. Lénárt Ágota</v>
          </cell>
        </row>
        <row r="101">
          <cell r="D101" t="str">
            <v>Dr. Lőrincz Jenő</v>
          </cell>
        </row>
        <row r="102">
          <cell r="D102" t="str">
            <v>Dr. Makszin Imre</v>
          </cell>
        </row>
        <row r="103">
          <cell r="D103" t="str">
            <v>Dr. Maxin Imre</v>
          </cell>
        </row>
        <row r="104">
          <cell r="D104" t="str">
            <v>Dr. Mészáros János</v>
          </cell>
        </row>
        <row r="105">
          <cell r="D105" t="str">
            <v>Dr. Mészáros Zsófia</v>
          </cell>
        </row>
        <row r="106">
          <cell r="D106" t="str">
            <v>Dr. Mihalik Rudolf</v>
          </cell>
        </row>
        <row r="107">
          <cell r="D107" t="str">
            <v>Dr. Molnár Sándor</v>
          </cell>
        </row>
        <row r="108">
          <cell r="D108" t="str">
            <v>Dr. Nádori lászló</v>
          </cell>
        </row>
        <row r="109">
          <cell r="D109" t="str">
            <v>Dr. Nemes András</v>
          </cell>
        </row>
        <row r="110">
          <cell r="D110" t="str">
            <v>Dr. Nemessányi Zoltán</v>
          </cell>
        </row>
        <row r="111">
          <cell r="D111" t="str">
            <v>Dr. Németh Endre</v>
          </cell>
        </row>
        <row r="112">
          <cell r="D112" t="str">
            <v>Dr. Nyakas Csaba</v>
          </cell>
        </row>
        <row r="113">
          <cell r="D113" t="str">
            <v>Dr. Nyerges Mihály</v>
          </cell>
        </row>
        <row r="114">
          <cell r="D114" t="str">
            <v>Dr. Osváth Péter</v>
          </cell>
        </row>
        <row r="115">
          <cell r="D115" t="str">
            <v>Dr. Ökrös Csaba</v>
          </cell>
        </row>
        <row r="116">
          <cell r="D116" t="str">
            <v>Dr. Pavlik Attila</v>
          </cell>
        </row>
        <row r="117">
          <cell r="D117" t="str">
            <v>Dr. Pavlik Gábor</v>
          </cell>
        </row>
        <row r="118">
          <cell r="D118" t="str">
            <v>Dr. Perjés Kornél</v>
          </cell>
        </row>
        <row r="119">
          <cell r="D119" t="str">
            <v>Dr. Prókai András</v>
          </cell>
        </row>
        <row r="120">
          <cell r="D120" t="str">
            <v>Dr. Rácz Levente</v>
          </cell>
        </row>
        <row r="121">
          <cell r="D121" t="str">
            <v>Dr. Radák Zsolt</v>
          </cell>
        </row>
        <row r="122">
          <cell r="D122" t="str">
            <v>Dr. Révész László</v>
          </cell>
        </row>
        <row r="123">
          <cell r="D123" t="str">
            <v>Dr. Rudas Gábor</v>
          </cell>
        </row>
        <row r="124">
          <cell r="D124" t="str">
            <v>Dr. Sárközy Tamás</v>
          </cell>
        </row>
        <row r="125">
          <cell r="D125" t="str">
            <v>Dr. Schmidt Ádám</v>
          </cell>
        </row>
        <row r="126">
          <cell r="D126" t="str">
            <v>Dr. Sélley Zoltán</v>
          </cell>
        </row>
        <row r="127">
          <cell r="D127" t="str">
            <v>Dr. Sipos Kornél</v>
          </cell>
        </row>
        <row r="128">
          <cell r="D128" t="str">
            <v>Dr. Sipos-Onyestyák Nikoletta</v>
          </cell>
        </row>
        <row r="129">
          <cell r="D129" t="str">
            <v>Dr. Sós Csaba</v>
          </cell>
        </row>
        <row r="130">
          <cell r="D130" t="str">
            <v>Dr. Sterbenz Tamás</v>
          </cell>
        </row>
        <row r="131">
          <cell r="D131" t="str">
            <v>Dr. Stocker Miklós</v>
          </cell>
        </row>
        <row r="132">
          <cell r="D132" t="str">
            <v>Dr. Szabó Ágnes</v>
          </cell>
        </row>
        <row r="133">
          <cell r="D133" t="str">
            <v>Dr. Szabolcs István</v>
          </cell>
        </row>
        <row r="134">
          <cell r="D134" t="str">
            <v>Dr. Szakály Sándor</v>
          </cell>
        </row>
        <row r="135">
          <cell r="D135" t="str">
            <v>Dr. Szalay Piroska</v>
          </cell>
        </row>
        <row r="136">
          <cell r="D136" t="str">
            <v>Dr. Száz János</v>
          </cell>
        </row>
        <row r="137">
          <cell r="D137" t="str">
            <v>Dr. Szendrői Miklós</v>
          </cell>
        </row>
        <row r="138">
          <cell r="D138" t="str">
            <v>Dr. Szikora Katalin</v>
          </cell>
        </row>
        <row r="139">
          <cell r="D139" t="str">
            <v>Dr. Szőts Gábor</v>
          </cell>
        </row>
        <row r="140">
          <cell r="D140" t="str">
            <v>Dr. Sztipits László</v>
          </cell>
        </row>
        <row r="141">
          <cell r="D141" t="str">
            <v>Dr. Takács Ferenc</v>
          </cell>
        </row>
        <row r="142">
          <cell r="D142" t="str">
            <v>Dr. Tihanyi József</v>
          </cell>
        </row>
        <row r="143">
          <cell r="D143" t="str">
            <v>Dr. Tóth Ákos</v>
          </cell>
        </row>
        <row r="144">
          <cell r="D144" t="str">
            <v>Dr. Tóth János</v>
          </cell>
        </row>
        <row r="145">
          <cell r="D145" t="str">
            <v>Dr. Tóth László</v>
          </cell>
        </row>
        <row r="146">
          <cell r="D146" t="str">
            <v>Dr. Tóth Miklós</v>
          </cell>
        </row>
        <row r="147">
          <cell r="D147" t="str">
            <v>Dr. Trzaskoma Lukasz</v>
          </cell>
        </row>
        <row r="148">
          <cell r="D148" t="str">
            <v>Dr. Trzaskoma-Bicsérdy Gabriella</v>
          </cell>
        </row>
        <row r="149">
          <cell r="D149" t="str">
            <v>Dr. Túry Ferenc</v>
          </cell>
        </row>
        <row r="150">
          <cell r="D150" t="str">
            <v>Dr. Uvacsek Martina</v>
          </cell>
        </row>
        <row r="151">
          <cell r="D151" t="str">
            <v>Dr. Vágó Béla</v>
          </cell>
        </row>
        <row r="152">
          <cell r="D152" t="str">
            <v>Dr. Vermes Katalin</v>
          </cell>
        </row>
        <row r="153">
          <cell r="D153" t="str">
            <v>Dr. Vingender István</v>
          </cell>
        </row>
        <row r="154">
          <cell r="D154" t="str">
            <v>Dr. Wimmer Ágnes</v>
          </cell>
        </row>
        <row r="155">
          <cell r="D155" t="str">
            <v>Dr. Zoltayné dr. Paprika Zita</v>
          </cell>
        </row>
        <row r="156">
          <cell r="D156" t="str">
            <v>Dr. Zsidegh Miklós</v>
          </cell>
        </row>
        <row r="157">
          <cell r="D157" t="str">
            <v>Dubecz József</v>
          </cell>
        </row>
        <row r="158">
          <cell r="D158" t="str">
            <v>Elekes Attila</v>
          </cell>
        </row>
        <row r="159">
          <cell r="D159" t="str">
            <v>Erős Tamás</v>
          </cell>
        </row>
        <row r="160">
          <cell r="D160" t="str">
            <v>ESO oktató</v>
          </cell>
        </row>
        <row r="161">
          <cell r="D161" t="str">
            <v>Fábián Gyula</v>
          </cell>
        </row>
        <row r="162">
          <cell r="D162" t="str">
            <v>Farmosi István</v>
          </cell>
        </row>
        <row r="163">
          <cell r="D163" t="str">
            <v>Fáth András</v>
          </cell>
        </row>
        <row r="164">
          <cell r="D164" t="str">
            <v>Földesiné Szabó Gyöngyi</v>
          </cell>
        </row>
        <row r="165">
          <cell r="D165" t="str">
            <v>Gábor Áron</v>
          </cell>
        </row>
        <row r="166">
          <cell r="D166" t="str">
            <v>Gáti Mirkó</v>
          </cell>
        </row>
        <row r="167">
          <cell r="D167" t="str">
            <v>Grandpierre Judit</v>
          </cell>
        </row>
        <row r="168">
          <cell r="D168" t="str">
            <v>Gulyás Erika</v>
          </cell>
        </row>
        <row r="169">
          <cell r="D169" t="str">
            <v>Gyömbér Noémi</v>
          </cell>
        </row>
        <row r="170">
          <cell r="D170" t="str">
            <v>Gyulai Gergely</v>
          </cell>
        </row>
        <row r="171">
          <cell r="D171" t="str">
            <v>Halmos Csaba</v>
          </cell>
        </row>
        <row r="172">
          <cell r="D172" t="str">
            <v>Havran Zsolt</v>
          </cell>
        </row>
        <row r="173">
          <cell r="D173" t="str">
            <v>Herczegh Szabolcs</v>
          </cell>
        </row>
        <row r="174">
          <cell r="D174" t="str">
            <v>Horváth Anikó</v>
          </cell>
        </row>
        <row r="175">
          <cell r="D175" t="str">
            <v>Horváth Dóra</v>
          </cell>
        </row>
        <row r="176">
          <cell r="D176" t="str">
            <v>Horváth Tamás</v>
          </cell>
        </row>
        <row r="177">
          <cell r="D177" t="str">
            <v>Hosnyánszki Anita</v>
          </cell>
        </row>
        <row r="178">
          <cell r="D178" t="str">
            <v>Ifj. Tóth János</v>
          </cell>
        </row>
        <row r="179">
          <cell r="D179" t="str">
            <v>Jakabházy László</v>
          </cell>
        </row>
        <row r="180">
          <cell r="D180" t="str">
            <v>Jandó Zoltán</v>
          </cell>
        </row>
        <row r="181">
          <cell r="D181" t="str">
            <v>Jankovics László</v>
          </cell>
        </row>
        <row r="182">
          <cell r="D182" t="str">
            <v>Jókay Zoltán</v>
          </cell>
        </row>
        <row r="183">
          <cell r="D183" t="str">
            <v>Juhász Péter</v>
          </cell>
        </row>
        <row r="184">
          <cell r="D184" t="str">
            <v>Kalmár Zsuzsa</v>
          </cell>
        </row>
        <row r="185">
          <cell r="D185" t="str">
            <v>Kalocsay Ildikó</v>
          </cell>
        </row>
        <row r="186">
          <cell r="D186" t="str">
            <v>Karácsony István</v>
          </cell>
        </row>
        <row r="187">
          <cell r="D187" t="str">
            <v>Kassay Lili</v>
          </cell>
        </row>
        <row r="188">
          <cell r="D188" t="str">
            <v>Katona Péter</v>
          </cell>
        </row>
        <row r="189">
          <cell r="D189" t="str">
            <v>Katus Tamás</v>
          </cell>
        </row>
        <row r="190">
          <cell r="D190" t="str">
            <v>Kazainé Ónodi Annamária</v>
          </cell>
        </row>
        <row r="191">
          <cell r="D191" t="str">
            <v>Keresztesi Katalin</v>
          </cell>
        </row>
        <row r="192">
          <cell r="D192" t="str">
            <v>Kersák Viktória</v>
          </cell>
        </row>
        <row r="193">
          <cell r="D193" t="str">
            <v>Kertész István</v>
          </cell>
        </row>
        <row r="194">
          <cell r="D194" t="str">
            <v>Kis Jenő</v>
          </cell>
        </row>
        <row r="195">
          <cell r="D195" t="str">
            <v>Kovácshegyi Ferenc</v>
          </cell>
        </row>
        <row r="196">
          <cell r="D196" t="str">
            <v>Könczöl Erzsébet</v>
          </cell>
        </row>
        <row r="197">
          <cell r="D197" t="str">
            <v>Kubisch Károly</v>
          </cell>
        </row>
        <row r="198">
          <cell r="D198" t="str">
            <v>Külsős Oktató</v>
          </cell>
        </row>
        <row r="199">
          <cell r="D199" t="str">
            <v>Lacza Gyöngyvér</v>
          </cell>
        </row>
        <row r="200">
          <cell r="D200" t="str">
            <v>Machalikné dr. Hlavács Irén</v>
          </cell>
        </row>
        <row r="201">
          <cell r="D201" t="str">
            <v>Martos Éva</v>
          </cell>
        </row>
        <row r="202">
          <cell r="D202" t="str">
            <v>Metzing Miklós</v>
          </cell>
        </row>
        <row r="203">
          <cell r="D203" t="str">
            <v>Mike Leszkai</v>
          </cell>
        </row>
        <row r="204">
          <cell r="D204" t="str">
            <v>Mocsai Lajos</v>
          </cell>
        </row>
        <row r="205">
          <cell r="D205" t="str">
            <v>Mohácsi János</v>
          </cell>
        </row>
        <row r="206">
          <cell r="D206" t="str">
            <v>Molnár Péter</v>
          </cell>
        </row>
        <row r="207">
          <cell r="D207" t="str">
            <v>Molnár Sándor</v>
          </cell>
        </row>
        <row r="208">
          <cell r="D208" t="str">
            <v>Murinkó Orsolya</v>
          </cell>
        </row>
        <row r="209">
          <cell r="D209" t="str">
            <v>Muszbek Mihály</v>
          </cell>
        </row>
        <row r="210">
          <cell r="D210" t="str">
            <v>Nagy Géza</v>
          </cell>
        </row>
        <row r="211">
          <cell r="D211" t="str">
            <v>Nagy Katalin</v>
          </cell>
        </row>
        <row r="212">
          <cell r="D212" t="str">
            <v>Nagy Kinga</v>
          </cell>
        </row>
        <row r="213">
          <cell r="D213" t="str">
            <v>Nagy Nikoletta</v>
          </cell>
        </row>
        <row r="214">
          <cell r="D214" t="str">
            <v>Nemerkényi Krisztina</v>
          </cell>
        </row>
        <row r="215">
          <cell r="D215" t="str">
            <v>Nemes Gábor</v>
          </cell>
        </row>
        <row r="216">
          <cell r="D216" t="str">
            <v>Németh Lajos</v>
          </cell>
        </row>
        <row r="217">
          <cell r="D217" t="str">
            <v>Neulinger Ágnes</v>
          </cell>
        </row>
        <row r="218">
          <cell r="D218" t="str">
            <v>Onyestyákné dr. Reigl Mariann</v>
          </cell>
        </row>
        <row r="219">
          <cell r="D219" t="str">
            <v>OORI</v>
          </cell>
        </row>
        <row r="220">
          <cell r="D220" t="str">
            <v>Ortutayné dr. Léces Melinda</v>
          </cell>
        </row>
        <row r="221">
          <cell r="D221" t="str">
            <v>Ozsváth Károly</v>
          </cell>
        </row>
        <row r="222">
          <cell r="D222" t="str">
            <v>Pálfi B. Gábor</v>
          </cell>
        </row>
        <row r="223">
          <cell r="D223" t="str">
            <v>Pándi Dóra</v>
          </cell>
        </row>
        <row r="224">
          <cell r="D224" t="str">
            <v>Pári Sándor</v>
          </cell>
        </row>
        <row r="225">
          <cell r="D225" t="str">
            <v>Páska Ildikó</v>
          </cell>
        </row>
        <row r="226">
          <cell r="D226" t="str">
            <v>Patócs Ákos</v>
          </cell>
        </row>
        <row r="227">
          <cell r="D227" t="str">
            <v>Pecze Krisztina</v>
          </cell>
        </row>
        <row r="228">
          <cell r="D228" t="str">
            <v>Petrekanits Máté</v>
          </cell>
        </row>
        <row r="229">
          <cell r="D229" t="str">
            <v>Petruska Ildikó</v>
          </cell>
        </row>
        <row r="230">
          <cell r="D230" t="str">
            <v>prof. e. Angyal Ádám</v>
          </cell>
        </row>
        <row r="231">
          <cell r="D231" t="str">
            <v>Pucsok József</v>
          </cell>
        </row>
        <row r="232">
          <cell r="D232" t="str">
            <v>Ramocsa Gábor</v>
          </cell>
        </row>
        <row r="233">
          <cell r="D233" t="str">
            <v>Rigler Endre</v>
          </cell>
        </row>
        <row r="234">
          <cell r="D234" t="str">
            <v>Rudas Eszter</v>
          </cell>
        </row>
        <row r="235">
          <cell r="D235" t="str">
            <v>Sáfár Sándor</v>
          </cell>
        </row>
        <row r="236">
          <cell r="D236" t="str">
            <v>Sapszon József</v>
          </cell>
        </row>
        <row r="237">
          <cell r="D237" t="str">
            <v>Sárdiné Bóka Hedvig</v>
          </cell>
        </row>
        <row r="238">
          <cell r="D238" t="str">
            <v>Simon Tamás</v>
          </cell>
        </row>
        <row r="239">
          <cell r="D239" t="str">
            <v>Suha György</v>
          </cell>
        </row>
        <row r="240">
          <cell r="D240" t="str">
            <v>Szabó Eszter</v>
          </cell>
        </row>
        <row r="241">
          <cell r="D241" t="str">
            <v>Szabó S. András</v>
          </cell>
        </row>
        <row r="242">
          <cell r="D242" t="str">
            <v>Szájer Péter</v>
          </cell>
        </row>
        <row r="243">
          <cell r="D243" t="str">
            <v>Szakszövetség</v>
          </cell>
        </row>
        <row r="244">
          <cell r="D244" t="str">
            <v>Szalma László</v>
          </cell>
        </row>
        <row r="245">
          <cell r="D245" t="str">
            <v>Szántó Éva</v>
          </cell>
        </row>
        <row r="246">
          <cell r="D246" t="str">
            <v>Szauder Gábor</v>
          </cell>
        </row>
        <row r="247">
          <cell r="D247" t="str">
            <v>Széles József</v>
          </cell>
        </row>
        <row r="248">
          <cell r="D248" t="str">
            <v>Szepesi László</v>
          </cell>
        </row>
        <row r="249">
          <cell r="D249" t="str">
            <v>Szilágyi Dezső</v>
          </cell>
        </row>
        <row r="250">
          <cell r="D250" t="str">
            <v>Szollár Lajos</v>
          </cell>
        </row>
        <row r="251">
          <cell r="D251" t="str">
            <v>Szuhár Gabriella</v>
          </cell>
        </row>
        <row r="252">
          <cell r="D252" t="str">
            <v>Tánczos Zoltán</v>
          </cell>
        </row>
        <row r="253">
          <cell r="D253" t="str">
            <v>Tanszékvezetők</v>
          </cell>
        </row>
        <row r="254">
          <cell r="D254" t="str">
            <v>Tóth Ferenc</v>
          </cell>
        </row>
        <row r="255">
          <cell r="D255" t="str">
            <v>Trájer Emese</v>
          </cell>
        </row>
        <row r="256">
          <cell r="D256" t="str">
            <v>Új Kolléga</v>
          </cell>
        </row>
        <row r="257">
          <cell r="D257" t="str">
            <v>Urbán Ágnes</v>
          </cell>
        </row>
        <row r="258">
          <cell r="D258" t="str">
            <v>Városiné dr. Demeter Krisztina</v>
          </cell>
        </row>
        <row r="259">
          <cell r="D259" t="str">
            <v>Vas György</v>
          </cell>
        </row>
        <row r="260">
          <cell r="D260" t="str">
            <v>Vass Zoltán</v>
          </cell>
        </row>
        <row r="261">
          <cell r="D261" t="str">
            <v>Vér Imre</v>
          </cell>
        </row>
        <row r="262">
          <cell r="D262" t="str">
            <v>Veresné dr. Bálint Márta</v>
          </cell>
        </row>
        <row r="263">
          <cell r="D263" t="str">
            <v>Versics Anikó</v>
          </cell>
        </row>
        <row r="264">
          <cell r="D264" t="str">
            <v>Zákány Magdolna</v>
          </cell>
        </row>
        <row r="265">
          <cell r="D265" t="str">
            <v>Zupán Péter</v>
          </cell>
        </row>
        <row r="266">
          <cell r="D266" t="str">
            <v>Zsivotzky Attila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1"/>
  <sheetViews>
    <sheetView tabSelected="1" zoomScaleNormal="100" workbookViewId="0">
      <selection activeCell="N20" sqref="N20"/>
    </sheetView>
  </sheetViews>
  <sheetFormatPr defaultRowHeight="12.75" x14ac:dyDescent="0.25"/>
  <cols>
    <col min="1" max="1" width="6" style="2" bestFit="1" customWidth="1"/>
    <col min="2" max="2" width="9.42578125" style="2" customWidth="1"/>
    <col min="3" max="3" width="6.7109375" style="2" customWidth="1"/>
    <col min="4" max="4" width="65" style="2" customWidth="1"/>
    <col min="5" max="7" width="5.5703125" style="2" customWidth="1"/>
    <col min="8" max="8" width="5.5703125" style="43" customWidth="1"/>
    <col min="9" max="9" width="5.5703125" style="2" customWidth="1"/>
    <col min="10" max="10" width="9.5703125" style="42" customWidth="1"/>
    <col min="11" max="11" width="24.5703125" style="2" customWidth="1"/>
    <col min="12" max="12" width="7.42578125" style="2" customWidth="1"/>
    <col min="13" max="13" width="24.140625" style="2" bestFit="1" customWidth="1"/>
    <col min="14" max="16384" width="9.140625" style="2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3.5" thickBot="1" x14ac:dyDescent="0.3">
      <c r="A3" s="3"/>
      <c r="B3" s="1"/>
      <c r="C3" s="4"/>
      <c r="D3" s="5"/>
      <c r="E3" s="1"/>
      <c r="F3" s="4"/>
      <c r="G3" s="4"/>
      <c r="H3" s="6"/>
      <c r="I3" s="7"/>
      <c r="J3" s="39"/>
      <c r="L3" s="8"/>
    </row>
    <row r="4" spans="1:13" ht="91.5" thickBot="1" x14ac:dyDescent="0.3">
      <c r="A4" s="9" t="s">
        <v>0</v>
      </c>
      <c r="B4" s="10" t="s">
        <v>37</v>
      </c>
      <c r="C4" s="16" t="s">
        <v>38</v>
      </c>
      <c r="D4" s="52" t="s">
        <v>23</v>
      </c>
      <c r="E4" s="12" t="s">
        <v>1</v>
      </c>
      <c r="F4" s="13" t="s">
        <v>2</v>
      </c>
      <c r="G4" s="13" t="s">
        <v>3</v>
      </c>
      <c r="H4" s="14" t="s">
        <v>4</v>
      </c>
      <c r="I4" s="15" t="s">
        <v>5</v>
      </c>
      <c r="J4" s="61" t="s">
        <v>39</v>
      </c>
      <c r="K4" s="17" t="s">
        <v>6</v>
      </c>
      <c r="L4" s="16" t="s">
        <v>7</v>
      </c>
      <c r="M4" s="17" t="s">
        <v>8</v>
      </c>
    </row>
    <row r="5" spans="1:13" x14ac:dyDescent="0.25">
      <c r="A5" s="123">
        <v>1</v>
      </c>
      <c r="B5" s="109" t="s">
        <v>54</v>
      </c>
      <c r="C5" s="24">
        <v>1</v>
      </c>
      <c r="D5" s="18" t="s">
        <v>11</v>
      </c>
      <c r="E5" s="49">
        <f t="shared" ref="E5:E9" si="0">F5+G5</f>
        <v>8</v>
      </c>
      <c r="F5" s="50">
        <v>8</v>
      </c>
      <c r="G5" s="50"/>
      <c r="H5" s="49">
        <v>3</v>
      </c>
      <c r="I5" s="22" t="s">
        <v>36</v>
      </c>
      <c r="J5" s="54" t="s">
        <v>24</v>
      </c>
      <c r="K5" s="23" t="s">
        <v>65</v>
      </c>
      <c r="L5" s="23"/>
      <c r="M5" s="23" t="s">
        <v>60</v>
      </c>
    </row>
    <row r="6" spans="1:13" x14ac:dyDescent="0.25">
      <c r="A6" s="124"/>
      <c r="B6" s="24" t="s">
        <v>54</v>
      </c>
      <c r="C6" s="24">
        <v>2</v>
      </c>
      <c r="D6" s="25" t="s">
        <v>15</v>
      </c>
      <c r="E6" s="26">
        <f t="shared" si="0"/>
        <v>14</v>
      </c>
      <c r="F6" s="21">
        <v>14</v>
      </c>
      <c r="G6" s="21"/>
      <c r="H6" s="26">
        <v>3</v>
      </c>
      <c r="I6" s="27" t="s">
        <v>36</v>
      </c>
      <c r="J6" s="56" t="s">
        <v>26</v>
      </c>
      <c r="K6" s="28" t="s">
        <v>28</v>
      </c>
      <c r="L6" s="53"/>
      <c r="M6" s="28" t="s">
        <v>28</v>
      </c>
    </row>
    <row r="7" spans="1:13" x14ac:dyDescent="0.25">
      <c r="A7" s="124"/>
      <c r="B7" s="24" t="s">
        <v>5</v>
      </c>
      <c r="C7" s="24">
        <v>3</v>
      </c>
      <c r="D7" s="25" t="s">
        <v>57</v>
      </c>
      <c r="E7" s="26">
        <f t="shared" si="0"/>
        <v>14</v>
      </c>
      <c r="F7" s="21">
        <v>14</v>
      </c>
      <c r="G7" s="21"/>
      <c r="H7" s="26">
        <v>3</v>
      </c>
      <c r="I7" s="27" t="s">
        <v>36</v>
      </c>
      <c r="J7" s="56" t="s">
        <v>25</v>
      </c>
      <c r="K7" s="28" t="s">
        <v>30</v>
      </c>
      <c r="L7" s="28"/>
      <c r="M7" s="28" t="s">
        <v>27</v>
      </c>
    </row>
    <row r="8" spans="1:13" x14ac:dyDescent="0.25">
      <c r="A8" s="124"/>
      <c r="B8" s="24" t="s">
        <v>5</v>
      </c>
      <c r="C8" s="24">
        <v>4</v>
      </c>
      <c r="D8" s="25" t="s">
        <v>13</v>
      </c>
      <c r="E8" s="26">
        <f t="shared" si="0"/>
        <v>14</v>
      </c>
      <c r="F8" s="21"/>
      <c r="G8" s="21">
        <v>14</v>
      </c>
      <c r="H8" s="26">
        <v>3</v>
      </c>
      <c r="I8" s="27" t="s">
        <v>3</v>
      </c>
      <c r="J8" s="57" t="s">
        <v>25</v>
      </c>
      <c r="K8" s="31" t="s">
        <v>30</v>
      </c>
      <c r="L8" s="30"/>
      <c r="M8" s="31" t="s">
        <v>22</v>
      </c>
    </row>
    <row r="9" spans="1:13" x14ac:dyDescent="0.25">
      <c r="A9" s="124"/>
      <c r="B9" s="24" t="s">
        <v>5</v>
      </c>
      <c r="C9" s="24">
        <v>5</v>
      </c>
      <c r="D9" s="25" t="s">
        <v>12</v>
      </c>
      <c r="E9" s="26">
        <f t="shared" si="0"/>
        <v>16</v>
      </c>
      <c r="F9" s="21">
        <v>12</v>
      </c>
      <c r="G9" s="21">
        <v>4</v>
      </c>
      <c r="H9" s="26">
        <v>4</v>
      </c>
      <c r="I9" s="27" t="s">
        <v>36</v>
      </c>
      <c r="J9" s="56" t="s">
        <v>24</v>
      </c>
      <c r="K9" s="28" t="s">
        <v>31</v>
      </c>
      <c r="L9" s="28"/>
      <c r="M9" s="28" t="s">
        <v>64</v>
      </c>
    </row>
    <row r="10" spans="1:13" x14ac:dyDescent="0.25">
      <c r="A10" s="124"/>
      <c r="B10" s="24"/>
      <c r="C10" s="24"/>
      <c r="D10" s="65" t="s">
        <v>40</v>
      </c>
      <c r="E10" s="51"/>
      <c r="F10" s="51"/>
      <c r="G10" s="51"/>
      <c r="H10" s="62"/>
      <c r="I10" s="63"/>
      <c r="J10" s="56"/>
      <c r="K10" s="64"/>
      <c r="L10" s="28"/>
      <c r="M10" s="64"/>
    </row>
    <row r="11" spans="1:13" x14ac:dyDescent="0.25">
      <c r="A11" s="124"/>
      <c r="B11" s="116" t="s">
        <v>54</v>
      </c>
      <c r="C11" s="116">
        <v>6</v>
      </c>
      <c r="D11" s="66" t="s">
        <v>41</v>
      </c>
      <c r="E11" s="125">
        <f>F11+G11</f>
        <v>14</v>
      </c>
      <c r="F11" s="51"/>
      <c r="G11" s="115">
        <v>14</v>
      </c>
      <c r="H11" s="112">
        <v>3</v>
      </c>
      <c r="I11" s="117" t="s">
        <v>3</v>
      </c>
      <c r="J11" s="57" t="s">
        <v>25</v>
      </c>
      <c r="K11" s="31" t="s">
        <v>63</v>
      </c>
      <c r="L11" s="30"/>
      <c r="M11" s="31" t="s">
        <v>34</v>
      </c>
    </row>
    <row r="12" spans="1:13" ht="12.75" customHeight="1" x14ac:dyDescent="0.25">
      <c r="A12" s="124"/>
      <c r="B12" s="116"/>
      <c r="C12" s="116"/>
      <c r="D12" s="66" t="s">
        <v>42</v>
      </c>
      <c r="E12" s="126"/>
      <c r="F12" s="114"/>
      <c r="G12" s="113"/>
      <c r="H12" s="119"/>
      <c r="I12" s="118"/>
      <c r="J12" s="57" t="s">
        <v>25</v>
      </c>
      <c r="K12" s="31" t="s">
        <v>63</v>
      </c>
      <c r="L12" s="30"/>
      <c r="M12" s="31" t="s">
        <v>34</v>
      </c>
    </row>
    <row r="13" spans="1:13" x14ac:dyDescent="0.25">
      <c r="A13" s="124"/>
      <c r="B13" s="122" t="s">
        <v>5</v>
      </c>
      <c r="C13" s="122">
        <v>7</v>
      </c>
      <c r="D13" s="66" t="s">
        <v>45</v>
      </c>
      <c r="E13" s="125">
        <f>F13+G13</f>
        <v>14</v>
      </c>
      <c r="F13" s="130">
        <v>14</v>
      </c>
      <c r="G13" s="131"/>
      <c r="H13" s="125">
        <v>3</v>
      </c>
      <c r="I13" s="127" t="s">
        <v>36</v>
      </c>
      <c r="J13" s="57" t="s">
        <v>25</v>
      </c>
      <c r="K13" s="31" t="s">
        <v>35</v>
      </c>
      <c r="L13" s="30"/>
      <c r="M13" s="31" t="s">
        <v>35</v>
      </c>
    </row>
    <row r="14" spans="1:13" x14ac:dyDescent="0.25">
      <c r="A14" s="124"/>
      <c r="B14" s="122"/>
      <c r="C14" s="122"/>
      <c r="D14" s="66" t="s">
        <v>46</v>
      </c>
      <c r="E14" s="129"/>
      <c r="F14" s="129"/>
      <c r="G14" s="132"/>
      <c r="H14" s="133"/>
      <c r="I14" s="128"/>
      <c r="J14" s="57" t="s">
        <v>25</v>
      </c>
      <c r="K14" s="31" t="s">
        <v>35</v>
      </c>
      <c r="L14" s="30"/>
      <c r="M14" s="31" t="s">
        <v>35</v>
      </c>
    </row>
    <row r="15" spans="1:13" ht="13.5" thickBot="1" x14ac:dyDescent="0.3">
      <c r="A15" s="124"/>
      <c r="B15" s="24" t="s">
        <v>5</v>
      </c>
      <c r="C15" s="24">
        <v>8</v>
      </c>
      <c r="D15" s="25" t="s">
        <v>59</v>
      </c>
      <c r="E15" s="26">
        <f>F15+G15</f>
        <v>30</v>
      </c>
      <c r="F15" s="21"/>
      <c r="G15" s="21">
        <v>30</v>
      </c>
      <c r="H15" s="26">
        <v>4</v>
      </c>
      <c r="I15" s="27" t="s">
        <v>3</v>
      </c>
      <c r="J15" s="58"/>
      <c r="K15" s="30"/>
      <c r="L15" s="31"/>
      <c r="M15" s="30"/>
    </row>
    <row r="16" spans="1:13" ht="13.5" thickBot="1" x14ac:dyDescent="0.3">
      <c r="A16" s="111"/>
      <c r="B16" s="110"/>
      <c r="C16" s="11"/>
      <c r="D16" s="32"/>
      <c r="E16" s="33">
        <f>SUM(E5:E15)</f>
        <v>124</v>
      </c>
      <c r="F16" s="67">
        <f>SUM(F5:F15)</f>
        <v>62</v>
      </c>
      <c r="G16" s="67">
        <f>SUM(G5:G15)</f>
        <v>62</v>
      </c>
      <c r="H16" s="33">
        <f>SUM(H5:H15)</f>
        <v>26</v>
      </c>
      <c r="I16" s="34"/>
      <c r="J16" s="59"/>
      <c r="K16" s="44"/>
      <c r="L16" s="35"/>
      <c r="M16" s="46"/>
    </row>
    <row r="17" spans="1:13" x14ac:dyDescent="0.25">
      <c r="A17" s="123">
        <v>2</v>
      </c>
      <c r="B17" s="24" t="s">
        <v>5</v>
      </c>
      <c r="C17" s="24">
        <v>1</v>
      </c>
      <c r="D17" s="25" t="s">
        <v>20</v>
      </c>
      <c r="E17" s="26">
        <f t="shared" ref="E17:E22" si="1">F17+G17</f>
        <v>14</v>
      </c>
      <c r="F17" s="21">
        <v>14</v>
      </c>
      <c r="G17" s="21"/>
      <c r="H17" s="26">
        <v>3</v>
      </c>
      <c r="I17" s="27" t="s">
        <v>36</v>
      </c>
      <c r="J17" s="56" t="s">
        <v>25</v>
      </c>
      <c r="K17" s="31" t="s">
        <v>30</v>
      </c>
      <c r="L17" s="28"/>
      <c r="M17" s="31" t="s">
        <v>30</v>
      </c>
    </row>
    <row r="18" spans="1:13" x14ac:dyDescent="0.25">
      <c r="A18" s="124"/>
      <c r="B18" s="24" t="s">
        <v>54</v>
      </c>
      <c r="C18" s="24">
        <v>2</v>
      </c>
      <c r="D18" s="47" t="s">
        <v>14</v>
      </c>
      <c r="E18" s="19">
        <f t="shared" si="1"/>
        <v>20</v>
      </c>
      <c r="F18" s="20">
        <v>20</v>
      </c>
      <c r="G18" s="20"/>
      <c r="H18" s="19">
        <v>4</v>
      </c>
      <c r="I18" s="48" t="s">
        <v>36</v>
      </c>
      <c r="J18" s="55" t="s">
        <v>61</v>
      </c>
      <c r="K18" s="121" t="s">
        <v>60</v>
      </c>
      <c r="L18" s="45"/>
      <c r="M18" s="121" t="s">
        <v>60</v>
      </c>
    </row>
    <row r="19" spans="1:13" x14ac:dyDescent="0.25">
      <c r="A19" s="124"/>
      <c r="B19" s="24" t="s">
        <v>5</v>
      </c>
      <c r="C19" s="24">
        <v>3</v>
      </c>
      <c r="D19" s="25" t="s">
        <v>16</v>
      </c>
      <c r="E19" s="26">
        <f t="shared" si="1"/>
        <v>14</v>
      </c>
      <c r="F19" s="21">
        <v>14</v>
      </c>
      <c r="G19" s="21"/>
      <c r="H19" s="26">
        <v>3</v>
      </c>
      <c r="I19" s="27" t="s">
        <v>36</v>
      </c>
      <c r="J19" s="56" t="s">
        <v>24</v>
      </c>
      <c r="K19" s="28" t="s">
        <v>28</v>
      </c>
      <c r="L19" s="28"/>
      <c r="M19" s="28" t="s">
        <v>28</v>
      </c>
    </row>
    <row r="20" spans="1:13" x14ac:dyDescent="0.25">
      <c r="A20" s="124"/>
      <c r="B20" s="24" t="s">
        <v>5</v>
      </c>
      <c r="C20" s="24">
        <v>4</v>
      </c>
      <c r="D20" s="25" t="s">
        <v>17</v>
      </c>
      <c r="E20" s="26">
        <f t="shared" si="1"/>
        <v>14</v>
      </c>
      <c r="F20" s="21">
        <v>14</v>
      </c>
      <c r="G20" s="21"/>
      <c r="H20" s="26">
        <v>3</v>
      </c>
      <c r="I20" s="27" t="s">
        <v>36</v>
      </c>
      <c r="J20" s="56" t="s">
        <v>24</v>
      </c>
      <c r="K20" s="28" t="s">
        <v>32</v>
      </c>
      <c r="L20" s="28"/>
      <c r="M20" s="28" t="s">
        <v>32</v>
      </c>
    </row>
    <row r="21" spans="1:13" x14ac:dyDescent="0.25">
      <c r="A21" s="124"/>
      <c r="B21" s="24" t="s">
        <v>5</v>
      </c>
      <c r="C21" s="24">
        <v>5</v>
      </c>
      <c r="D21" s="25" t="s">
        <v>18</v>
      </c>
      <c r="E21" s="26">
        <f t="shared" si="1"/>
        <v>16</v>
      </c>
      <c r="F21" s="21"/>
      <c r="G21" s="21">
        <v>16</v>
      </c>
      <c r="H21" s="26">
        <v>3</v>
      </c>
      <c r="I21" s="29" t="s">
        <v>3</v>
      </c>
      <c r="J21" s="57" t="s">
        <v>33</v>
      </c>
      <c r="K21" s="31" t="s">
        <v>29</v>
      </c>
      <c r="L21" s="30"/>
      <c r="M21" s="31" t="s">
        <v>29</v>
      </c>
    </row>
    <row r="22" spans="1:13" x14ac:dyDescent="0.25">
      <c r="A22" s="124"/>
      <c r="B22" s="24" t="s">
        <v>5</v>
      </c>
      <c r="C22" s="24">
        <v>6</v>
      </c>
      <c r="D22" s="25" t="s">
        <v>21</v>
      </c>
      <c r="E22" s="26">
        <f t="shared" si="1"/>
        <v>16</v>
      </c>
      <c r="F22" s="21"/>
      <c r="G22" s="21">
        <v>16</v>
      </c>
      <c r="H22" s="26">
        <v>3</v>
      </c>
      <c r="I22" s="29" t="s">
        <v>3</v>
      </c>
      <c r="J22" s="57" t="s">
        <v>25</v>
      </c>
      <c r="K22" s="31" t="s">
        <v>63</v>
      </c>
      <c r="L22" s="30"/>
      <c r="M22" s="31" t="s">
        <v>19</v>
      </c>
    </row>
    <row r="23" spans="1:13" x14ac:dyDescent="0.25">
      <c r="A23" s="124"/>
      <c r="B23" s="24"/>
      <c r="C23" s="24"/>
      <c r="D23" s="65" t="s">
        <v>40</v>
      </c>
      <c r="E23" s="26"/>
      <c r="F23" s="51"/>
      <c r="G23" s="51"/>
      <c r="H23" s="62"/>
      <c r="I23" s="68"/>
      <c r="J23" s="57"/>
      <c r="K23" s="31"/>
      <c r="L23" s="30"/>
      <c r="M23" s="31"/>
    </row>
    <row r="24" spans="1:13" x14ac:dyDescent="0.25">
      <c r="A24" s="124"/>
      <c r="B24" s="122" t="s">
        <v>5</v>
      </c>
      <c r="C24" s="122">
        <v>7</v>
      </c>
      <c r="D24" s="66" t="s">
        <v>43</v>
      </c>
      <c r="E24" s="125">
        <f>F24+G24</f>
        <v>14</v>
      </c>
      <c r="F24" s="130">
        <v>14</v>
      </c>
      <c r="G24" s="131"/>
      <c r="H24" s="125">
        <v>3</v>
      </c>
      <c r="I24" s="127" t="s">
        <v>36</v>
      </c>
      <c r="J24" s="57" t="s">
        <v>25</v>
      </c>
      <c r="K24" s="31" t="s">
        <v>30</v>
      </c>
      <c r="L24" s="30"/>
      <c r="M24" s="31" t="s">
        <v>30</v>
      </c>
    </row>
    <row r="25" spans="1:13" x14ac:dyDescent="0.25">
      <c r="A25" s="124"/>
      <c r="B25" s="122"/>
      <c r="C25" s="122"/>
      <c r="D25" s="66" t="s">
        <v>44</v>
      </c>
      <c r="E25" s="129"/>
      <c r="F25" s="129"/>
      <c r="G25" s="132"/>
      <c r="H25" s="133"/>
      <c r="I25" s="128"/>
      <c r="J25" s="57" t="s">
        <v>25</v>
      </c>
      <c r="K25" s="31" t="s">
        <v>30</v>
      </c>
      <c r="L25" s="30"/>
      <c r="M25" s="31" t="s">
        <v>30</v>
      </c>
    </row>
    <row r="26" spans="1:13" x14ac:dyDescent="0.25">
      <c r="A26" s="124"/>
      <c r="B26" s="24"/>
      <c r="C26" s="24">
        <v>8</v>
      </c>
      <c r="D26" s="25" t="s">
        <v>62</v>
      </c>
      <c r="E26" s="106"/>
      <c r="F26" s="105"/>
      <c r="G26" s="21"/>
      <c r="H26" s="26">
        <v>8</v>
      </c>
      <c r="I26" s="27" t="s">
        <v>3</v>
      </c>
      <c r="J26" s="57"/>
      <c r="K26" s="31"/>
      <c r="L26" s="30"/>
      <c r="M26" s="31"/>
    </row>
    <row r="27" spans="1:13" ht="13.5" thickBot="1" x14ac:dyDescent="0.3">
      <c r="A27" s="124"/>
      <c r="B27" s="24" t="s">
        <v>5</v>
      </c>
      <c r="C27" s="24">
        <v>9</v>
      </c>
      <c r="D27" s="25" t="s">
        <v>58</v>
      </c>
      <c r="E27" s="26">
        <f>F27+G27</f>
        <v>30</v>
      </c>
      <c r="F27" s="21"/>
      <c r="G27" s="21">
        <v>30</v>
      </c>
      <c r="H27" s="26">
        <v>4</v>
      </c>
      <c r="I27" s="27" t="s">
        <v>3</v>
      </c>
      <c r="J27" s="57"/>
      <c r="K27" s="31"/>
      <c r="L27" s="30"/>
      <c r="M27" s="31"/>
    </row>
    <row r="28" spans="1:13" ht="13.5" thickBot="1" x14ac:dyDescent="0.3">
      <c r="A28" s="120"/>
      <c r="B28" s="110"/>
      <c r="C28" s="11"/>
      <c r="D28" s="32"/>
      <c r="E28" s="33">
        <f>SUM(E17:E27)</f>
        <v>138</v>
      </c>
      <c r="F28" s="67">
        <f>SUM(F17:F27)</f>
        <v>76</v>
      </c>
      <c r="G28" s="67">
        <f>SUM(G17:G27)</f>
        <v>62</v>
      </c>
      <c r="H28" s="33">
        <f>SUM(H17:H27)</f>
        <v>34</v>
      </c>
      <c r="I28" s="34"/>
      <c r="J28" s="60"/>
      <c r="K28" s="35"/>
      <c r="L28" s="35"/>
      <c r="M28" s="35"/>
    </row>
    <row r="29" spans="1:13" ht="15" customHeight="1" x14ac:dyDescent="0.25">
      <c r="A29" s="36"/>
      <c r="B29" s="36"/>
      <c r="C29" s="37"/>
      <c r="D29" s="38"/>
      <c r="E29" s="5"/>
      <c r="F29" s="39"/>
      <c r="G29" s="39"/>
      <c r="H29" s="40"/>
      <c r="I29" s="7"/>
      <c r="J29" s="5"/>
      <c r="K29" s="8"/>
      <c r="L29" s="41"/>
      <c r="M29" s="8"/>
    </row>
    <row r="30" spans="1:13" ht="15" customHeight="1" thickBot="1" x14ac:dyDescent="0.3">
      <c r="H30" s="2"/>
    </row>
    <row r="31" spans="1:13" ht="15" customHeight="1" x14ac:dyDescent="0.25">
      <c r="D31" s="69"/>
      <c r="E31" s="70" t="s">
        <v>9</v>
      </c>
      <c r="F31" s="71" t="s">
        <v>2</v>
      </c>
      <c r="G31" s="71" t="s">
        <v>3</v>
      </c>
      <c r="H31" s="72" t="s">
        <v>4</v>
      </c>
    </row>
    <row r="32" spans="1:13" ht="15" customHeight="1" x14ac:dyDescent="0.25">
      <c r="D32" s="73" t="s">
        <v>10</v>
      </c>
      <c r="E32" s="74">
        <f>E16+E28</f>
        <v>262</v>
      </c>
      <c r="F32" s="74">
        <f>F16+F28</f>
        <v>138</v>
      </c>
      <c r="G32" s="74">
        <f>G16+G28</f>
        <v>124</v>
      </c>
      <c r="H32" s="107">
        <f>H16+H28</f>
        <v>60</v>
      </c>
    </row>
    <row r="33" spans="4:8" ht="15" customHeight="1" x14ac:dyDescent="0.25">
      <c r="D33" s="75" t="s">
        <v>47</v>
      </c>
      <c r="E33" s="76"/>
      <c r="F33" s="77"/>
      <c r="G33" s="77"/>
      <c r="H33" s="78">
        <f>H26</f>
        <v>8</v>
      </c>
    </row>
    <row r="34" spans="4:8" ht="15" customHeight="1" x14ac:dyDescent="0.25">
      <c r="D34" s="75" t="s">
        <v>48</v>
      </c>
      <c r="E34" s="76">
        <f>E15+E27</f>
        <v>60</v>
      </c>
      <c r="F34" s="76">
        <f>F15+F27</f>
        <v>0</v>
      </c>
      <c r="G34" s="76">
        <f>G15+G27</f>
        <v>60</v>
      </c>
      <c r="H34" s="108">
        <f>H15+H27</f>
        <v>8</v>
      </c>
    </row>
    <row r="35" spans="4:8" ht="13.5" thickBot="1" x14ac:dyDescent="0.3">
      <c r="D35" s="79" t="s">
        <v>49</v>
      </c>
      <c r="E35" s="80">
        <f>SUM(E32:E32)</f>
        <v>262</v>
      </c>
      <c r="F35" s="81">
        <f>SUM(F32:F32)</f>
        <v>138</v>
      </c>
      <c r="G35" s="81">
        <f>SUM(G32:G32)</f>
        <v>124</v>
      </c>
      <c r="H35" s="82">
        <f>SUM(H32:H32)</f>
        <v>60</v>
      </c>
    </row>
    <row r="36" spans="4:8" x14ac:dyDescent="0.25">
      <c r="D36" s="83" t="s">
        <v>50</v>
      </c>
      <c r="E36" s="84"/>
      <c r="F36" s="84"/>
      <c r="G36" s="84"/>
      <c r="H36" s="85"/>
    </row>
    <row r="37" spans="4:8" x14ac:dyDescent="0.25">
      <c r="D37" s="86" t="s">
        <v>55</v>
      </c>
      <c r="E37" s="88">
        <f>SUMIF(B5:B28,G37,E5:E28)</f>
        <v>56</v>
      </c>
      <c r="F37" s="87"/>
      <c r="G37" s="88" t="s">
        <v>54</v>
      </c>
      <c r="H37" s="89">
        <f>SUMIF(B5:B28,G37,H5:H28)</f>
        <v>13</v>
      </c>
    </row>
    <row r="38" spans="4:8" x14ac:dyDescent="0.25">
      <c r="D38" s="90" t="s">
        <v>56</v>
      </c>
      <c r="E38" s="92">
        <f>SUMIF(B5:B28,G38,E5:E28)</f>
        <v>206</v>
      </c>
      <c r="F38" s="91"/>
      <c r="G38" s="92" t="s">
        <v>5</v>
      </c>
      <c r="H38" s="89">
        <f>SUMIF(B5:B28,G38,H5:H28)</f>
        <v>39</v>
      </c>
    </row>
    <row r="39" spans="4:8" x14ac:dyDescent="0.25">
      <c r="D39" s="93" t="s">
        <v>51</v>
      </c>
      <c r="E39" s="94"/>
      <c r="F39" s="94"/>
      <c r="G39" s="95" t="s">
        <v>3</v>
      </c>
      <c r="H39" s="96">
        <f>SUMIF(I5:I28,G39,H5:H28)</f>
        <v>28</v>
      </c>
    </row>
    <row r="40" spans="4:8" x14ac:dyDescent="0.25">
      <c r="D40" s="97" t="s">
        <v>52</v>
      </c>
      <c r="E40" s="98"/>
      <c r="F40" s="99"/>
      <c r="G40" s="99"/>
      <c r="H40" s="100">
        <f>G32/E32</f>
        <v>0.47328244274809161</v>
      </c>
    </row>
    <row r="41" spans="4:8" ht="13.5" thickBot="1" x14ac:dyDescent="0.3">
      <c r="D41" s="101" t="s">
        <v>53</v>
      </c>
      <c r="E41" s="102"/>
      <c r="F41" s="103"/>
      <c r="G41" s="103"/>
      <c r="H41" s="104">
        <f>H39/H35</f>
        <v>0.46666666666666667</v>
      </c>
    </row>
  </sheetData>
  <mergeCells count="17">
    <mergeCell ref="H24:H25"/>
    <mergeCell ref="C13:C14"/>
    <mergeCell ref="A17:A27"/>
    <mergeCell ref="A5:A15"/>
    <mergeCell ref="E11:E12"/>
    <mergeCell ref="I24:I25"/>
    <mergeCell ref="C24:C25"/>
    <mergeCell ref="B24:B25"/>
    <mergeCell ref="B13:B14"/>
    <mergeCell ref="E13:E14"/>
    <mergeCell ref="F13:F14"/>
    <mergeCell ref="G13:G14"/>
    <mergeCell ref="H13:H14"/>
    <mergeCell ref="I13:I14"/>
    <mergeCell ref="E24:E25"/>
    <mergeCell ref="F24:F25"/>
    <mergeCell ref="G24:G25"/>
  </mergeCells>
  <conditionalFormatting sqref="B1:B11 B13 B15:B24 B26:B1048576">
    <cfRule type="cellIs" dxfId="2" priority="2" operator="equal">
      <formula>"SZ"</formula>
    </cfRule>
    <cfRule type="cellIs" dxfId="1" priority="3" operator="equal">
      <formula>"A"</formula>
    </cfRule>
  </conditionalFormatting>
  <conditionalFormatting sqref="I1:I1048576">
    <cfRule type="cellIs" dxfId="0" priority="1" operator="equal">
      <formula>"GY"</formula>
    </cfRule>
  </conditionalFormatting>
  <dataValidations count="1">
    <dataValidation type="list" allowBlank="1" showInputMessage="1" showErrorMessage="1" sqref="D38 H37:H38" xr:uid="{00000000-0002-0000-0000-000000000000}">
      <formula1>Oktatók</formula1>
    </dataValidation>
  </dataValidations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Lénárt Ágnes</cp:lastModifiedBy>
  <cp:lastPrinted>2021-10-04T11:30:32Z</cp:lastPrinted>
  <dcterms:created xsi:type="dcterms:W3CDTF">2016-07-07T09:06:31Z</dcterms:created>
  <dcterms:modified xsi:type="dcterms:W3CDTF">2024-04-25T11:46:00Z</dcterms:modified>
</cp:coreProperties>
</file>